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<sst xmlns="http://schemas.openxmlformats.org/spreadsheetml/2006/main" count="126" uniqueCount="99">
  <si>
    <t>Zůstatek finančních prostředků na bankovních účtech</t>
  </si>
  <si>
    <t>Třída 1 - Daňové příjmy</t>
  </si>
  <si>
    <t>Třída 2 - Nedaňové příjmy</t>
  </si>
  <si>
    <t>Třída 3 - Kapitálové příjmy</t>
  </si>
  <si>
    <t>Třída 4 - Přijaté transfery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</si>
  <si>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</si>
  <si>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</si>
  <si>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</si>
  <si>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</si>
  <si>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</si>
  <si>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</si>
  <si>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Schválený rozpočet</t>
  </si>
  <si>
    <t>Rozpočet po změnách</t>
  </si>
  <si>
    <t xml:space="preserve">AKTIVA </t>
  </si>
  <si>
    <t>Dlouhodobý nehmotný majetek</t>
  </si>
  <si>
    <t>Dlouhodobý hmotný majetek</t>
  </si>
  <si>
    <t>Dlouhodobý finanční majetek</t>
  </si>
  <si>
    <t>Zásoby</t>
  </si>
  <si>
    <t>Krátkodobé pohledávky</t>
  </si>
  <si>
    <t>Krátkodobý finanční majetek</t>
  </si>
  <si>
    <t>Aktiva celkem</t>
  </si>
  <si>
    <t>PASIVA</t>
  </si>
  <si>
    <t>Jmění účetní jednotky</t>
  </si>
  <si>
    <t>Výsledek hospodaření</t>
  </si>
  <si>
    <t>Dlouhodobé závazky</t>
  </si>
  <si>
    <t>Krátkodobé závazky</t>
  </si>
  <si>
    <t>Pasiva celkem</t>
  </si>
  <si>
    <r>
      <t xml:space="preserve">Aktiva a pasiva </t>
    </r>
    <r>
      <rPr>
        <sz val="12"/>
        <rFont val="Arial"/>
        <family val="2"/>
      </rPr>
      <t>částky jsou čerpány z Rozvahy územních samosprávních celků</t>
    </r>
  </si>
  <si>
    <t xml:space="preserve">Náklady </t>
  </si>
  <si>
    <t>Náklady z činnosti</t>
  </si>
  <si>
    <t>Finanční náklady</t>
  </si>
  <si>
    <t>Výnosy</t>
  </si>
  <si>
    <t>Výnosy z činnosti</t>
  </si>
  <si>
    <t>Finanční výnosy</t>
  </si>
  <si>
    <t>Výnosy z transferů</t>
  </si>
  <si>
    <t>Výnosy ze sdílených daní a poplatků</t>
  </si>
  <si>
    <t>Náklady na transfery</t>
  </si>
  <si>
    <t>Náklady celkem</t>
  </si>
  <si>
    <t>Výnosy celkem</t>
  </si>
  <si>
    <t>Přijaté transfery</t>
  </si>
  <si>
    <t>Poskytovatel</t>
  </si>
  <si>
    <t>Položka</t>
  </si>
  <si>
    <t>Účel</t>
  </si>
  <si>
    <t>Středočeský kraj</t>
  </si>
  <si>
    <t>Veřejná správa</t>
  </si>
  <si>
    <t>Úřad práce</t>
  </si>
  <si>
    <t>VPP</t>
  </si>
  <si>
    <t>SDH</t>
  </si>
  <si>
    <t>Celkem</t>
  </si>
  <si>
    <t>Přijaté neinvestiční dary</t>
  </si>
  <si>
    <t>Poskytnuté transfery</t>
  </si>
  <si>
    <t>Mikroregion Uhlířskojanovicka</t>
  </si>
  <si>
    <t>Dopravní obslužnost</t>
  </si>
  <si>
    <t>Provoz Mikroregionu</t>
  </si>
  <si>
    <t>Listy Uhlířskojanovicka</t>
  </si>
  <si>
    <t>Dar fotbalistům</t>
  </si>
  <si>
    <t>Příjem</t>
  </si>
  <si>
    <t>netto</t>
  </si>
  <si>
    <r>
      <t>Náklady a výnosy</t>
    </r>
    <r>
      <rPr>
        <sz val="12"/>
        <rFont val="Arial"/>
        <family val="2"/>
      </rPr>
      <t xml:space="preserve"> částky jsou čerpány z Výkazu zisku a ztrát</t>
    </r>
    <r>
      <rPr>
        <b/>
        <sz val="12"/>
        <rFont val="Arial"/>
        <family val="2"/>
      </rPr>
      <t xml:space="preserve"> Hlavní činnost</t>
    </r>
  </si>
  <si>
    <r>
      <t>Náklady a výnosy</t>
    </r>
    <r>
      <rPr>
        <sz val="12"/>
        <rFont val="Arial"/>
        <family val="2"/>
      </rPr>
      <t xml:space="preserve"> částky jsou čerpány z Výkazu zisku a ztrát </t>
    </r>
    <r>
      <rPr>
        <b/>
        <sz val="12"/>
        <rFont val="Arial"/>
        <family val="2"/>
      </rPr>
      <t>Hospodářská činnost</t>
    </r>
  </si>
  <si>
    <t>Vypracovala : Vyhnánková</t>
  </si>
  <si>
    <t xml:space="preserve">Schváleno v ZM dne : </t>
  </si>
  <si>
    <t>Daň z příjmů</t>
  </si>
  <si>
    <t>TJ Sokol Rataje</t>
  </si>
  <si>
    <t>Dlouhodobé pohledávky</t>
  </si>
  <si>
    <t>Čistá řeka Sázava</t>
  </si>
  <si>
    <t>Posázaví o.p.s.</t>
  </si>
  <si>
    <t xml:space="preserve">            Účetní závěrka Městyse Rataje nad Sázavou za rok 2016</t>
  </si>
  <si>
    <t>ÚZ 13013 4116</t>
  </si>
  <si>
    <t>Volby</t>
  </si>
  <si>
    <t>ÚZ 14004  4116</t>
  </si>
  <si>
    <t>Ministerstvo pro místní rozvoj</t>
  </si>
  <si>
    <t xml:space="preserve">Středočeský kraj </t>
  </si>
  <si>
    <t>ÚZ 98071 4111</t>
  </si>
  <si>
    <t>rok 2018</t>
  </si>
  <si>
    <t>k 31. 12. 2018</t>
  </si>
  <si>
    <t>Údaje o plnění příjmů a</t>
  </si>
  <si>
    <t>výdajů za rok 2018</t>
  </si>
  <si>
    <t>Plnění k 31.12.2018</t>
  </si>
  <si>
    <t>k 1.1. 2018</t>
  </si>
  <si>
    <t>k 31.12. 2018</t>
  </si>
  <si>
    <t>k 1.1.2018</t>
  </si>
  <si>
    <t>k 31.12.2018</t>
  </si>
  <si>
    <t>Ministerstvo vnitra</t>
  </si>
  <si>
    <t>ÚZ 14984 org. 55</t>
  </si>
  <si>
    <t>Přístavba has.zbrojnice</t>
  </si>
  <si>
    <t>1 023 131,42</t>
  </si>
  <si>
    <t>ÚZ 14984 org. 555</t>
  </si>
  <si>
    <t>Rekonstrukce CAS 32</t>
  </si>
  <si>
    <t>Dětské hřiště</t>
  </si>
  <si>
    <t xml:space="preserve">ÚZ 17928 org.110 </t>
  </si>
  <si>
    <t>ÚZ 93 org.93 4222</t>
  </si>
  <si>
    <t>ÚZ 93 4222</t>
  </si>
  <si>
    <t>Obec Úžice,Soběšín,Staňkovice</t>
  </si>
  <si>
    <t>Obec Soběší,Zbizuby,Podveky</t>
  </si>
  <si>
    <t>MŠ</t>
  </si>
  <si>
    <t>Běh ke Kamennému stolu</t>
  </si>
  <si>
    <t>Nohejbal</t>
  </si>
  <si>
    <t>Hasiči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</si>
</sst>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0\ &quot;Kč&quot;"/>
    <numFmt numFmtId="170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2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2"/>
  <sheetViews>
    <sheetView tabSelected="1" zoomScalePageLayoutView="0" workbookViewId="0" topLeftCell="A22">
      <selection activeCell="H16" sqref="H16"/>
    </sheetView>
  </sheetViews>
  <sheetFormatPr defaultColWidth="9.140625" defaultRowHeight="12.75"/>
  <cols>
    <col min="1" max="1" width="26.00390625" style="0" customWidth="1"/>
    <col min="2" max="2" width="18.421875" style="0" customWidth="1"/>
    <col min="3" max="3" width="21.8515625" style="0" customWidth="1"/>
    <col min="4" max="4" width="18.57421875" style="0" customWidth="1"/>
  </cols>
  <sheetData>
    <row r="2" spans="1:4" ht="17.25">
      <c r="A2" s="31" t="s">
        <v>67</v>
      </c>
      <c r="B2" s="31"/>
      <c r="C2" s="31"/>
      <c r="D2" s="31" t="s">
        <v>74</v>
      </c>
    </row>
    <row r="4" spans="1:2" ht="15">
      <c r="A4" s="25" t="s">
        <v>0</v>
      </c>
      <c r="B4" s="25"/>
    </row>
    <row r="5" spans="1:3" ht="15">
      <c r="A5" s="24" t="s">
        <v>75</v>
      </c>
      <c r="B5" s="32">
        <v>11838431.02</v>
      </c>
      <c r="C5" s="23"/>
    </row>
    <row r="7" spans="1:2" ht="15">
      <c r="A7" s="24" t="s">
        <v>76</v>
      </c>
      <c r="B7" s="24" t="s">
        <v>77</v>
      </c>
    </row>
    <row r="8" spans="1:4" ht="12.75">
      <c r="A8" s="2"/>
      <c r="B8" s="2" t="s">
        <v>11</v>
      </c>
      <c r="C8" s="2" t="s">
        <v>12</v>
      </c>
      <c r="D8" s="2" t="s">
        <v>78</v>
      </c>
    </row>
    <row r="9" spans="1:4" ht="12.75">
      <c r="A9" s="1" t="s">
        <v>1</v>
      </c>
      <c r="B9" s="34">
        <v>7500000</v>
      </c>
      <c r="C9" s="36">
        <v>8494888.61</v>
      </c>
      <c r="D9" s="36">
        <v>8494888.61</v>
      </c>
    </row>
    <row r="10" spans="1:4" ht="12.75">
      <c r="A10" s="1" t="s">
        <v>2</v>
      </c>
      <c r="B10" s="34">
        <v>914541</v>
      </c>
      <c r="C10" s="36">
        <v>901626.2</v>
      </c>
      <c r="D10" s="36">
        <v>901626.2</v>
      </c>
    </row>
    <row r="11" spans="1:4" ht="12.75">
      <c r="A11" s="1" t="s">
        <v>3</v>
      </c>
      <c r="B11" s="34">
        <v>33500</v>
      </c>
      <c r="C11" s="34">
        <v>5900</v>
      </c>
      <c r="D11" s="34">
        <v>5900</v>
      </c>
    </row>
    <row r="12" spans="1:4" ht="12.75">
      <c r="A12" s="1" t="s">
        <v>4</v>
      </c>
      <c r="B12" s="34">
        <v>3897041</v>
      </c>
      <c r="C12" s="52">
        <v>12792714.42</v>
      </c>
      <c r="D12" s="36">
        <v>12792714.42</v>
      </c>
    </row>
    <row r="13" spans="1:4" ht="12.75">
      <c r="A13" s="2" t="s">
        <v>5</v>
      </c>
      <c r="B13" s="35">
        <v>12345082</v>
      </c>
      <c r="C13" s="37">
        <v>22195129.23</v>
      </c>
      <c r="D13" s="37">
        <v>22195129.23</v>
      </c>
    </row>
    <row r="14" spans="1:4" ht="12.75">
      <c r="A14" s="1" t="s">
        <v>6</v>
      </c>
      <c r="B14" s="34">
        <v>6591000</v>
      </c>
      <c r="C14" s="36">
        <v>14205469.97</v>
      </c>
      <c r="D14" s="36">
        <v>14205457.17</v>
      </c>
    </row>
    <row r="15" spans="1:4" ht="12.75">
      <c r="A15" s="1" t="s">
        <v>7</v>
      </c>
      <c r="B15" s="34">
        <v>5754082</v>
      </c>
      <c r="C15" s="36">
        <v>4913282.86</v>
      </c>
      <c r="D15" s="36">
        <v>4913282.86</v>
      </c>
    </row>
    <row r="16" spans="1:4" ht="12.75">
      <c r="A16" s="2" t="s">
        <v>8</v>
      </c>
      <c r="B16" s="35">
        <f>SUM(B14:B15)</f>
        <v>12345082</v>
      </c>
      <c r="C16" s="37">
        <f>SUM(C14:C15)</f>
        <v>19118752.830000002</v>
      </c>
      <c r="D16" s="37">
        <f>SUM(D14:D15)</f>
        <v>19118740.03</v>
      </c>
    </row>
    <row r="17" spans="1:4" ht="12.75">
      <c r="A17" s="1" t="s">
        <v>9</v>
      </c>
      <c r="B17" s="1"/>
      <c r="C17" s="36">
        <f>SUM(C13-C16)</f>
        <v>3076376.3999999985</v>
      </c>
      <c r="D17" s="36">
        <f>SUM(D13-D16)</f>
        <v>3076389.1999999993</v>
      </c>
    </row>
    <row r="18" spans="1:4" ht="12.75">
      <c r="A18" s="1" t="s">
        <v>10</v>
      </c>
      <c r="B18" s="1"/>
      <c r="C18" s="36">
        <v>-3076376.4</v>
      </c>
      <c r="D18" s="36">
        <v>-3076389.2</v>
      </c>
    </row>
    <row r="19" spans="1:4" ht="12.75">
      <c r="A19" s="3"/>
      <c r="B19" s="3"/>
      <c r="C19" s="3"/>
      <c r="D19" s="3"/>
    </row>
    <row r="21" spans="1:3" ht="15">
      <c r="A21" s="24" t="s">
        <v>27</v>
      </c>
      <c r="B21" s="24"/>
      <c r="C21" s="24"/>
    </row>
    <row r="22" spans="1:4" ht="12.75">
      <c r="A22" s="14" t="s">
        <v>13</v>
      </c>
      <c r="B22" s="5"/>
      <c r="C22" s="15" t="s">
        <v>79</v>
      </c>
      <c r="D22" s="16" t="s">
        <v>80</v>
      </c>
    </row>
    <row r="23" spans="1:4" ht="12.75">
      <c r="A23" s="7" t="s">
        <v>14</v>
      </c>
      <c r="B23" s="3" t="s">
        <v>57</v>
      </c>
      <c r="C23" s="38">
        <v>25010</v>
      </c>
      <c r="D23" s="39">
        <v>14306</v>
      </c>
    </row>
    <row r="24" spans="1:4" ht="12.75">
      <c r="A24" s="4" t="s">
        <v>15</v>
      </c>
      <c r="B24" s="5" t="s">
        <v>57</v>
      </c>
      <c r="C24" s="36">
        <v>57907403.54</v>
      </c>
      <c r="D24" s="40">
        <v>59856096.48</v>
      </c>
    </row>
    <row r="25" spans="1:4" ht="12.75">
      <c r="A25" s="7" t="s">
        <v>16</v>
      </c>
      <c r="B25" s="3" t="s">
        <v>57</v>
      </c>
      <c r="C25" s="38">
        <v>582000</v>
      </c>
      <c r="D25" s="39">
        <v>582000</v>
      </c>
    </row>
    <row r="26" spans="1:4" ht="12.75">
      <c r="A26" s="4" t="s">
        <v>17</v>
      </c>
      <c r="B26" s="5"/>
      <c r="C26" s="36">
        <v>641967.88</v>
      </c>
      <c r="D26" s="40">
        <v>656337.67</v>
      </c>
    </row>
    <row r="27" spans="1:4" ht="12.75">
      <c r="A27" s="1" t="s">
        <v>64</v>
      </c>
      <c r="B27" s="1"/>
      <c r="C27" s="34">
        <v>9124</v>
      </c>
      <c r="D27" s="1">
        <v>9124</v>
      </c>
    </row>
    <row r="28" spans="1:4" ht="12.75">
      <c r="A28" s="7" t="s">
        <v>18</v>
      </c>
      <c r="B28" s="3"/>
      <c r="C28" s="41">
        <v>700543.04</v>
      </c>
      <c r="D28" s="42">
        <v>4707036.93</v>
      </c>
    </row>
    <row r="29" spans="1:4" ht="12.75">
      <c r="A29" s="4" t="s">
        <v>19</v>
      </c>
      <c r="B29" s="5"/>
      <c r="C29" s="36">
        <v>9250340.59</v>
      </c>
      <c r="D29" s="40">
        <v>12601444.26</v>
      </c>
    </row>
    <row r="30" spans="1:4" ht="12.75">
      <c r="A30" s="10" t="s">
        <v>20</v>
      </c>
      <c r="B30" s="11"/>
      <c r="C30" s="48">
        <v>69116389.05</v>
      </c>
      <c r="D30" s="13">
        <f>SUM(D23:D29)</f>
        <v>78426345.34</v>
      </c>
    </row>
    <row r="32" spans="1:4" ht="12.75">
      <c r="A32" s="17" t="s">
        <v>21</v>
      </c>
      <c r="B32" s="18"/>
      <c r="C32" s="21" t="s">
        <v>81</v>
      </c>
      <c r="D32" s="22" t="s">
        <v>82</v>
      </c>
    </row>
    <row r="33" spans="1:4" ht="12.75">
      <c r="A33" s="4" t="s">
        <v>22</v>
      </c>
      <c r="B33" s="5"/>
      <c r="C33" s="36">
        <v>54521889.41</v>
      </c>
      <c r="D33" s="40">
        <v>57144274.85</v>
      </c>
    </row>
    <row r="34" spans="1:4" ht="12.75">
      <c r="A34" s="7" t="s">
        <v>23</v>
      </c>
      <c r="B34" s="3"/>
      <c r="C34" s="41">
        <v>13484562.99</v>
      </c>
      <c r="D34" s="42">
        <v>16280040.89</v>
      </c>
    </row>
    <row r="35" spans="1:4" ht="12.75">
      <c r="A35" s="4" t="s">
        <v>24</v>
      </c>
      <c r="B35" s="5"/>
      <c r="C35" s="1">
        <v>0</v>
      </c>
      <c r="D35" s="6">
        <v>0</v>
      </c>
    </row>
    <row r="36" spans="1:4" ht="12.75">
      <c r="A36" s="7" t="s">
        <v>25</v>
      </c>
      <c r="B36" s="3"/>
      <c r="C36" s="41">
        <v>1109936.65</v>
      </c>
      <c r="D36" s="42">
        <v>5002029.6</v>
      </c>
    </row>
    <row r="37" spans="1:4" ht="12.75">
      <c r="A37" s="14" t="s">
        <v>26</v>
      </c>
      <c r="B37" s="19"/>
      <c r="C37" s="2">
        <f>SUM(C33:C36)</f>
        <v>69116389.05</v>
      </c>
      <c r="D37" s="20">
        <f>SUM(D33:D36)</f>
        <v>78426345.34</v>
      </c>
    </row>
    <row r="40" spans="1:4" ht="15">
      <c r="A40" s="24" t="s">
        <v>58</v>
      </c>
      <c r="B40" s="26"/>
      <c r="C40" s="26"/>
      <c r="D40" s="26"/>
    </row>
    <row r="41" spans="1:4" ht="12.75">
      <c r="A41" s="17" t="s">
        <v>28</v>
      </c>
      <c r="B41" s="18"/>
      <c r="C41" s="21" t="s">
        <v>79</v>
      </c>
      <c r="D41" s="22" t="s">
        <v>80</v>
      </c>
    </row>
    <row r="42" spans="1:4" ht="12.75">
      <c r="A42" s="4" t="s">
        <v>29</v>
      </c>
      <c r="B42" s="5"/>
      <c r="C42" s="36">
        <v>8763997.93</v>
      </c>
      <c r="D42" s="40">
        <v>9899678.75</v>
      </c>
    </row>
    <row r="43" spans="1:4" ht="12.75">
      <c r="A43" s="7" t="s">
        <v>30</v>
      </c>
      <c r="B43" s="3"/>
      <c r="C43" s="41">
        <v>8436.62</v>
      </c>
      <c r="D43" s="42">
        <v>2307.16</v>
      </c>
    </row>
    <row r="44" spans="1:4" ht="12.75">
      <c r="A44" s="4" t="s">
        <v>36</v>
      </c>
      <c r="B44" s="5"/>
      <c r="C44" s="34">
        <v>201714</v>
      </c>
      <c r="D44" s="43">
        <v>202501</v>
      </c>
    </row>
    <row r="45" spans="1:4" ht="12.75">
      <c r="A45" s="8" t="s">
        <v>62</v>
      </c>
      <c r="B45" s="33"/>
      <c r="C45" s="44">
        <v>214890</v>
      </c>
      <c r="D45" s="45">
        <v>180880</v>
      </c>
    </row>
    <row r="46" spans="1:4" ht="12.75">
      <c r="A46" s="10" t="s">
        <v>37</v>
      </c>
      <c r="B46" s="11"/>
      <c r="C46" s="48">
        <f>SUM(C42:C45)</f>
        <v>9189038.549999999</v>
      </c>
      <c r="D46" s="49">
        <f>SUM(D42:D45)</f>
        <v>10285366.91</v>
      </c>
    </row>
    <row r="48" spans="1:4" ht="12.75">
      <c r="A48" s="14" t="s">
        <v>31</v>
      </c>
      <c r="B48" s="19"/>
      <c r="C48" s="15" t="s">
        <v>79</v>
      </c>
      <c r="D48" s="16" t="s">
        <v>80</v>
      </c>
    </row>
    <row r="49" spans="1:4" ht="12.75">
      <c r="A49" s="27" t="s">
        <v>32</v>
      </c>
      <c r="B49" s="28"/>
      <c r="C49" s="46">
        <v>1468309.54</v>
      </c>
      <c r="D49" s="47">
        <v>1593038.37</v>
      </c>
    </row>
    <row r="50" spans="1:4" ht="12.75">
      <c r="A50" s="4" t="s">
        <v>33</v>
      </c>
      <c r="B50" s="5"/>
      <c r="C50" s="36">
        <v>1392.97</v>
      </c>
      <c r="D50" s="40">
        <v>1726.41</v>
      </c>
    </row>
    <row r="51" spans="1:4" ht="12.75">
      <c r="A51" s="7" t="s">
        <v>34</v>
      </c>
      <c r="B51" s="3"/>
      <c r="C51" s="41">
        <v>3188788.33</v>
      </c>
      <c r="D51" s="42">
        <v>3627636.98</v>
      </c>
    </row>
    <row r="52" spans="1:4" ht="12.75">
      <c r="A52" s="4" t="s">
        <v>35</v>
      </c>
      <c r="B52" s="5"/>
      <c r="C52" s="36">
        <v>7198947.57</v>
      </c>
      <c r="D52" s="40">
        <v>7800470.9</v>
      </c>
    </row>
    <row r="53" spans="1:4" ht="12.75">
      <c r="A53" s="10" t="s">
        <v>38</v>
      </c>
      <c r="B53" s="11"/>
      <c r="C53" s="12">
        <f>SUM(C49:C52)</f>
        <v>11857438.41</v>
      </c>
      <c r="D53" s="13">
        <f>SUM(D49:D52)</f>
        <v>13022872.66</v>
      </c>
    </row>
    <row r="54" spans="1:4" ht="12.75">
      <c r="A54" s="29"/>
      <c r="B54" s="29"/>
      <c r="C54" s="29"/>
      <c r="D54" s="29"/>
    </row>
    <row r="55" spans="1:4" ht="12.75">
      <c r="A55" s="29"/>
      <c r="B55" s="29"/>
      <c r="C55" s="29"/>
      <c r="D55" s="29"/>
    </row>
    <row r="58" ht="15">
      <c r="A58" s="24" t="s">
        <v>59</v>
      </c>
    </row>
    <row r="59" spans="1:4" ht="12.75">
      <c r="A59" s="17" t="s">
        <v>28</v>
      </c>
      <c r="B59" s="18"/>
      <c r="C59" s="21" t="s">
        <v>79</v>
      </c>
      <c r="D59" s="22" t="s">
        <v>80</v>
      </c>
    </row>
    <row r="60" spans="1:4" ht="12.75">
      <c r="A60" s="4" t="s">
        <v>29</v>
      </c>
      <c r="B60" s="5"/>
      <c r="C60" s="36">
        <v>5758901.83</v>
      </c>
      <c r="D60" s="40">
        <v>6059570.73</v>
      </c>
    </row>
    <row r="61" spans="1:4" ht="12.75">
      <c r="A61" s="10" t="s">
        <v>37</v>
      </c>
      <c r="B61" s="11"/>
      <c r="C61" s="48">
        <v>5758901.83</v>
      </c>
      <c r="D61" s="49">
        <v>6059570.73</v>
      </c>
    </row>
    <row r="63" spans="1:4" ht="12.75">
      <c r="A63" s="17" t="s">
        <v>31</v>
      </c>
      <c r="B63" s="18"/>
      <c r="C63" s="21" t="s">
        <v>79</v>
      </c>
      <c r="D63" s="22" t="s">
        <v>80</v>
      </c>
    </row>
    <row r="64" spans="1:4" ht="12.75">
      <c r="A64" s="4" t="s">
        <v>32</v>
      </c>
      <c r="B64" s="5"/>
      <c r="C64" s="36">
        <v>6046054</v>
      </c>
      <c r="D64" s="40">
        <v>6117542.88</v>
      </c>
    </row>
    <row r="65" spans="1:4" ht="12.75">
      <c r="A65" s="10" t="s">
        <v>38</v>
      </c>
      <c r="B65" s="11"/>
      <c r="C65" s="48">
        <v>6046054</v>
      </c>
      <c r="D65" s="49">
        <v>6117542.88</v>
      </c>
    </row>
    <row r="68" ht="15">
      <c r="A68" s="24" t="s">
        <v>39</v>
      </c>
    </row>
    <row r="70" spans="1:4" ht="12.75">
      <c r="A70" s="30" t="s">
        <v>40</v>
      </c>
      <c r="B70" s="15" t="s">
        <v>41</v>
      </c>
      <c r="C70" s="15" t="s">
        <v>42</v>
      </c>
      <c r="D70" s="16" t="s">
        <v>56</v>
      </c>
    </row>
    <row r="71" spans="1:4" ht="12.75">
      <c r="A71" s="1" t="s">
        <v>43</v>
      </c>
      <c r="B71" s="1">
        <v>4112</v>
      </c>
      <c r="C71" s="1" t="s">
        <v>44</v>
      </c>
      <c r="D71" s="34">
        <v>1279600</v>
      </c>
    </row>
    <row r="72" spans="1:4" ht="12.75">
      <c r="A72" s="1" t="s">
        <v>45</v>
      </c>
      <c r="B72" s="1" t="s">
        <v>68</v>
      </c>
      <c r="C72" s="1" t="s">
        <v>46</v>
      </c>
      <c r="D72" s="50">
        <v>253000</v>
      </c>
    </row>
    <row r="73" spans="1:4" ht="12.75">
      <c r="A73" s="1" t="s">
        <v>43</v>
      </c>
      <c r="B73" s="1" t="s">
        <v>70</v>
      </c>
      <c r="C73" s="53" t="s">
        <v>47</v>
      </c>
      <c r="D73" s="50">
        <v>14877</v>
      </c>
    </row>
    <row r="74" spans="1:4" ht="12.75">
      <c r="A74" s="1" t="s">
        <v>43</v>
      </c>
      <c r="B74" s="53" t="s">
        <v>73</v>
      </c>
      <c r="C74" s="1" t="s">
        <v>69</v>
      </c>
      <c r="D74" s="50">
        <v>34412</v>
      </c>
    </row>
    <row r="75" spans="1:4" ht="12.75">
      <c r="A75" s="1" t="s">
        <v>83</v>
      </c>
      <c r="B75" s="1" t="s">
        <v>84</v>
      </c>
      <c r="C75" s="1" t="s">
        <v>85</v>
      </c>
      <c r="D75" s="58" t="s">
        <v>86</v>
      </c>
    </row>
    <row r="76" spans="1:4" ht="12.75">
      <c r="A76" s="53" t="s">
        <v>83</v>
      </c>
      <c r="B76" s="53" t="s">
        <v>87</v>
      </c>
      <c r="C76" s="53" t="s">
        <v>88</v>
      </c>
      <c r="D76" s="54">
        <v>1500000</v>
      </c>
    </row>
    <row r="77" spans="1:4" ht="12.75">
      <c r="A77" s="53" t="s">
        <v>71</v>
      </c>
      <c r="B77" s="53" t="s">
        <v>90</v>
      </c>
      <c r="C77" s="53" t="s">
        <v>89</v>
      </c>
      <c r="D77" s="54">
        <v>400000</v>
      </c>
    </row>
    <row r="78" spans="1:4" ht="12.75">
      <c r="A78" s="1" t="s">
        <v>43</v>
      </c>
      <c r="B78" s="53" t="s">
        <v>91</v>
      </c>
      <c r="C78" s="53" t="s">
        <v>85</v>
      </c>
      <c r="D78" s="50">
        <v>684694</v>
      </c>
    </row>
    <row r="79" spans="1:4" ht="12.75">
      <c r="A79" s="1" t="s">
        <v>72</v>
      </c>
      <c r="B79" s="53" t="s">
        <v>92</v>
      </c>
      <c r="C79" s="53" t="s">
        <v>88</v>
      </c>
      <c r="D79" s="50">
        <v>1000000</v>
      </c>
    </row>
    <row r="80" spans="1:4" ht="12.75">
      <c r="A80" s="53" t="s">
        <v>93</v>
      </c>
      <c r="B80" s="1">
        <v>4121</v>
      </c>
      <c r="C80" s="1" t="s">
        <v>47</v>
      </c>
      <c r="D80" s="50">
        <v>53000</v>
      </c>
    </row>
    <row r="81" spans="1:4" ht="12.75">
      <c r="A81" s="55" t="s">
        <v>94</v>
      </c>
      <c r="B81" s="9">
        <v>4121</v>
      </c>
      <c r="C81" s="56" t="s">
        <v>95</v>
      </c>
      <c r="D81" s="51">
        <v>50000</v>
      </c>
    </row>
    <row r="82" spans="1:4" ht="12.75">
      <c r="A82" s="14" t="s">
        <v>48</v>
      </c>
      <c r="B82" s="2"/>
      <c r="C82" s="2"/>
      <c r="D82" s="59">
        <v>6292714.42</v>
      </c>
    </row>
    <row r="85" ht="15">
      <c r="A85" s="24" t="s">
        <v>49</v>
      </c>
    </row>
    <row r="87" spans="1:4" ht="12.75">
      <c r="A87" s="53" t="s">
        <v>96</v>
      </c>
      <c r="B87" s="57" t="s">
        <v>97</v>
      </c>
      <c r="C87" s="57" t="s">
        <v>98</v>
      </c>
      <c r="D87" s="34">
        <v>42500</v>
      </c>
    </row>
    <row r="88" spans="1:4" ht="12.75">
      <c r="A88" s="2" t="s">
        <v>48</v>
      </c>
      <c r="B88" s="19"/>
      <c r="C88" s="19"/>
      <c r="D88" s="35">
        <f>SUM(D87:D87)</f>
        <v>42500</v>
      </c>
    </row>
    <row r="89" spans="1:4" ht="12.75">
      <c r="A89" s="29"/>
      <c r="B89" s="29"/>
      <c r="C89" s="29"/>
      <c r="D89" s="29"/>
    </row>
    <row r="91" ht="15">
      <c r="A91" s="24" t="s">
        <v>50</v>
      </c>
    </row>
    <row r="93" spans="1:4" ht="12.75">
      <c r="A93" s="1" t="s">
        <v>51</v>
      </c>
      <c r="B93" s="5"/>
      <c r="C93" s="5" t="s">
        <v>52</v>
      </c>
      <c r="D93" s="34">
        <v>79050</v>
      </c>
    </row>
    <row r="94" spans="1:4" ht="12.75">
      <c r="A94" s="9" t="s">
        <v>51</v>
      </c>
      <c r="C94" t="s">
        <v>53</v>
      </c>
      <c r="D94" s="38">
        <v>5270</v>
      </c>
    </row>
    <row r="95" spans="1:4" ht="12.75">
      <c r="A95" s="1" t="s">
        <v>51</v>
      </c>
      <c r="B95" s="5"/>
      <c r="C95" s="5" t="s">
        <v>54</v>
      </c>
      <c r="D95" s="34">
        <v>34486</v>
      </c>
    </row>
    <row r="96" spans="1:4" ht="12.75">
      <c r="A96" s="1" t="s">
        <v>63</v>
      </c>
      <c r="B96" s="5"/>
      <c r="C96" s="5" t="s">
        <v>55</v>
      </c>
      <c r="D96" s="34">
        <v>10000</v>
      </c>
    </row>
    <row r="97" spans="1:4" ht="12.75">
      <c r="A97" s="1" t="s">
        <v>66</v>
      </c>
      <c r="B97" s="5"/>
      <c r="C97" s="5" t="s">
        <v>65</v>
      </c>
      <c r="D97" s="34">
        <v>8641</v>
      </c>
    </row>
    <row r="98" spans="1:4" ht="12.75">
      <c r="A98" s="2" t="s">
        <v>48</v>
      </c>
      <c r="B98" s="19"/>
      <c r="C98" s="19"/>
      <c r="D98" s="35">
        <f>SUM(D93:D97)</f>
        <v>137447</v>
      </c>
    </row>
    <row r="101" ht="12.75">
      <c r="A101" t="s">
        <v>60</v>
      </c>
    </row>
    <row r="102" ht="12.75">
      <c r="A102" t="s">
        <v>61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Rataje</dc:creator>
  <cp:keywords/>
  <dc:description/>
  <cp:lastModifiedBy>OU1</cp:lastModifiedBy>
  <cp:lastPrinted>2018-06-14T09:39:19Z</cp:lastPrinted>
  <dcterms:created xsi:type="dcterms:W3CDTF">2013-04-24T07:41:51Z</dcterms:created>
  <dcterms:modified xsi:type="dcterms:W3CDTF">2019-05-29T09:42:29Z</dcterms:modified>
  <cp:category/>
  <cp:version/>
  <cp:contentType/>
  <cp:contentStatus/>
</cp:coreProperties>
</file>